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742" activeTab="0"/>
  </bookViews>
  <sheets>
    <sheet name="Umsätze 1997" sheetId="1" r:id="rId1"/>
    <sheet name="Umsätze 1998" sheetId="2" r:id="rId2"/>
    <sheet name="Auswertung" sheetId="3" r:id="rId3"/>
  </sheets>
  <definedNames>
    <definedName name="_xlnm.Print_Area" localSheetId="2">'Auswertung'!$A$1:$I$26</definedName>
  </definedNames>
  <calcPr fullCalcOnLoad="1"/>
</workbook>
</file>

<file path=xl/sharedStrings.xml><?xml version="1.0" encoding="utf-8"?>
<sst xmlns="http://schemas.openxmlformats.org/spreadsheetml/2006/main" count="64" uniqueCount="37">
  <si>
    <t>Quartalsumsätze 1997</t>
  </si>
  <si>
    <t>Quartal I</t>
  </si>
  <si>
    <t>Gesamt</t>
  </si>
  <si>
    <t>Filiale 1</t>
  </si>
  <si>
    <t>Filiale 2</t>
  </si>
  <si>
    <t>Filiale 3</t>
  </si>
  <si>
    <t>Quartal II</t>
  </si>
  <si>
    <t>Quartal III</t>
  </si>
  <si>
    <t>Quartal IV</t>
  </si>
  <si>
    <t>Größter Umsatz</t>
  </si>
  <si>
    <t>Kleinster Umsatz</t>
  </si>
  <si>
    <t>Anzahl der Werte</t>
  </si>
  <si>
    <t>Gesamtsumme</t>
  </si>
  <si>
    <t>Mittelwert 1</t>
  </si>
  <si>
    <t>Mittelwert 2</t>
  </si>
  <si>
    <t>Anzahl 2 der Werte</t>
  </si>
  <si>
    <t>&lt;Alle Werte&gt;</t>
  </si>
  <si>
    <t>&lt;Numerische Werte&gt;</t>
  </si>
  <si>
    <t>Quartalsumsätze 1998</t>
  </si>
  <si>
    <t>Quartal 1</t>
  </si>
  <si>
    <t>Quartal 2</t>
  </si>
  <si>
    <t>Quartal 3</t>
  </si>
  <si>
    <t>Quartal 4</t>
  </si>
  <si>
    <t>Gesamt:</t>
  </si>
  <si>
    <t>Abweichung in %</t>
  </si>
  <si>
    <t>Daten Kopiert und über : Inhalte Einfügen - Verknüpfen</t>
  </si>
  <si>
    <t xml:space="preserve"> =MAX(B4:D7)</t>
  </si>
  <si>
    <t xml:space="preserve">0. "T"DM </t>
  </si>
  <si>
    <t>Zahlenformat benutzerdefiniert:</t>
  </si>
  <si>
    <t>Auswertung</t>
  </si>
  <si>
    <t xml:space="preserve"> =MIN(B4:D7)</t>
  </si>
  <si>
    <t xml:space="preserve"> =ANZAHL(B4:D7)</t>
  </si>
  <si>
    <t xml:space="preserve"> =SUMME(B4:D7)</t>
  </si>
  <si>
    <t xml:space="preserve"> =MITTELWERT(B4:D7)</t>
  </si>
  <si>
    <t xml:space="preserve"> =ANZAHL2(B4:D7)</t>
  </si>
  <si>
    <t xml:space="preserve"> =B14/B13</t>
  </si>
  <si>
    <t xml:space="preserve"> Formel:</t>
  </si>
</sst>
</file>

<file path=xl/styles.xml><?xml version="1.0" encoding="utf-8"?>
<styleSheet xmlns="http://schemas.openxmlformats.org/spreadsheetml/2006/main">
  <numFmts count="2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_ ;[Red]\-#,##0.00\ "/>
    <numFmt numFmtId="165" formatCode="#,##0.00&quot; EUR&quot;;[Red]\-#,##0.00&quot; EUR&quot;"/>
    <numFmt numFmtId="166" formatCode="#,##0.00&quot; €&quot;;[Red]\-#,##0.00&quot; €&quot;"/>
    <numFmt numFmtId="167" formatCode="#,##0.00\ _D_M"/>
    <numFmt numFmtId="168" formatCode="#,##0.00\ &quot;DM&quot;"/>
    <numFmt numFmtId="169" formatCode="0_ ;[Red]\-0\ "/>
    <numFmt numFmtId="170" formatCode="0.0%"/>
    <numFmt numFmtId="171" formatCode="0.00_ ;[Red]\-0.00\ "/>
    <numFmt numFmtId="172" formatCode="0.000_ ;[Red]\-0.000\ "/>
    <numFmt numFmtId="173" formatCode="#,##0.00%;[Red]\-#,##0.00%"/>
    <numFmt numFmtId="174" formatCode="\+#,##0.00%;[Red]\-#,##0.00%"/>
    <numFmt numFmtId="175" formatCode="\+\ #,##0.00%;[Red]\-\ #,##0.00%"/>
    <numFmt numFmtId="176" formatCode="\+\ \ #,##0.00%;[Red]\-\ \ #,##0.00%"/>
    <numFmt numFmtId="177" formatCode="#,##0\ &quot;DM&quot;"/>
    <numFmt numFmtId="178" formatCode="#.##,\ &quot;T&quot;&quot;DM&quot;"/>
    <numFmt numFmtId="179" formatCode="###,\ &quot;T&quot;&quot;DM&quot;"/>
    <numFmt numFmtId="180" formatCode="###,\ &quot;T&quot;&quot;DM&quot;\ "/>
    <numFmt numFmtId="181" formatCode="0###,\ &quot;T&quot;&quot;DM&quot;\ "/>
    <numFmt numFmtId="182" formatCode="0,\ &quot;T&quot;&quot;DM&quot;\ "/>
  </numFmts>
  <fonts count="11">
    <font>
      <sz val="10"/>
      <name val="Arial"/>
      <family val="0"/>
    </font>
    <font>
      <b/>
      <sz val="11"/>
      <color indexed="13"/>
      <name val="Arial"/>
      <family val="2"/>
    </font>
    <font>
      <sz val="10"/>
      <color indexed="13"/>
      <name val="Arial"/>
      <family val="2"/>
    </font>
    <font>
      <sz val="10"/>
      <color indexed="22"/>
      <name val="Arial"/>
      <family val="2"/>
    </font>
    <font>
      <b/>
      <sz val="10"/>
      <color indexed="13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5.5"/>
      <name val="Arial"/>
      <family val="0"/>
    </font>
    <font>
      <b/>
      <sz val="10"/>
      <name val="Arial"/>
      <family val="2"/>
    </font>
    <font>
      <sz val="14.25"/>
      <name val="Arial"/>
      <family val="0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168" fontId="0" fillId="0" borderId="3" xfId="0" applyNumberFormat="1" applyBorder="1" applyAlignment="1">
      <alignment/>
    </xf>
    <xf numFmtId="168" fontId="0" fillId="0" borderId="0" xfId="0" applyNumberFormat="1" applyAlignment="1">
      <alignment/>
    </xf>
    <xf numFmtId="168" fontId="0" fillId="4" borderId="3" xfId="0" applyNumberFormat="1" applyFill="1" applyBorder="1" applyAlignment="1">
      <alignment/>
    </xf>
    <xf numFmtId="168" fontId="0" fillId="5" borderId="3" xfId="0" applyNumberFormat="1" applyFill="1" applyBorder="1" applyAlignment="1">
      <alignment/>
    </xf>
    <xf numFmtId="168" fontId="0" fillId="6" borderId="3" xfId="0" applyNumberFormat="1" applyFill="1" applyBorder="1" applyAlignment="1">
      <alignment/>
    </xf>
    <xf numFmtId="10" fontId="0" fillId="0" borderId="0" xfId="17" applyNumberFormat="1" applyFont="1" applyAlignment="1">
      <alignment/>
    </xf>
    <xf numFmtId="168" fontId="0" fillId="7" borderId="3" xfId="0" applyNumberFormat="1" applyFill="1" applyBorder="1" applyAlignment="1">
      <alignment/>
    </xf>
    <xf numFmtId="175" fontId="0" fillId="8" borderId="3" xfId="17" applyNumberFormat="1" applyFont="1" applyFill="1" applyBorder="1" applyAlignment="1">
      <alignment/>
    </xf>
    <xf numFmtId="176" fontId="0" fillId="8" borderId="3" xfId="17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168" fontId="6" fillId="0" borderId="0" xfId="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Umsätze 1997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45"/>
          <c:w val="0.81225"/>
          <c:h val="0.81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'Umsätze 1997'!$A$4</c:f>
              <c:strCache>
                <c:ptCount val="1"/>
                <c:pt idx="0">
                  <c:v>Quartal 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'Umsätze 1997'!$B$3:$D$3</c:f>
              <c:strCache/>
            </c:strRef>
          </c:cat>
          <c:val>
            <c:numRef>
              <c:f>'Umsätze 1997'!$B$4:$D$4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'Umsätze 1997'!$A$5</c:f>
              <c:strCache>
                <c:ptCount val="1"/>
                <c:pt idx="0">
                  <c:v>Quartal II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'Umsätze 1997'!$B$3:$D$3</c:f>
              <c:strCache/>
            </c:strRef>
          </c:cat>
          <c:val>
            <c:numRef>
              <c:f>'Umsätze 1997'!$B$5:$D$5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'Umsätze 1997'!$A$6</c:f>
              <c:strCache>
                <c:ptCount val="1"/>
                <c:pt idx="0">
                  <c:v>Quartal III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'Umsätze 1997'!$B$3:$D$3</c:f>
              <c:strCache/>
            </c:strRef>
          </c:cat>
          <c:val>
            <c:numRef>
              <c:f>'Umsätze 1997'!$B$6:$D$6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'Umsätze 1997'!$A$7</c:f>
              <c:strCache>
                <c:ptCount val="1"/>
                <c:pt idx="0">
                  <c:v>Quartal IV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'Umsätze 1997'!$B$3:$D$3</c:f>
              <c:strCache/>
            </c:strRef>
          </c:cat>
          <c:val>
            <c:numRef>
              <c:f>'Umsätze 1997'!$B$7:$D$7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9277004"/>
        <c:axId val="59027181"/>
      </c:bar3DChart>
      <c:catAx>
        <c:axId val="927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027181"/>
        <c:crosses val="autoZero"/>
        <c:auto val="1"/>
        <c:lblOffset val="100"/>
        <c:noMultiLvlLbl val="0"/>
      </c:catAx>
      <c:valAx>
        <c:axId val="59027181"/>
        <c:scaling>
          <c:orientation val="minMax"/>
        </c:scaling>
        <c:axPos val="l"/>
        <c:majorGridlines/>
        <c:delete val="0"/>
        <c:numFmt formatCode="0,\ &quot;T&quot;&quot;DM&quot;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277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393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19</xdr:row>
      <xdr:rowOff>104775</xdr:rowOff>
    </xdr:from>
    <xdr:to>
      <xdr:col>4</xdr:col>
      <xdr:colOff>466725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04800" y="3219450"/>
        <a:ext cx="52673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 topLeftCell="A1">
      <selection activeCell="B11" sqref="B11:B17"/>
    </sheetView>
  </sheetViews>
  <sheetFormatPr defaultColWidth="11.421875" defaultRowHeight="12.75"/>
  <cols>
    <col min="1" max="5" width="19.140625" style="0" customWidth="1"/>
  </cols>
  <sheetData>
    <row r="1" spans="1:5" ht="15.75" thickBot="1">
      <c r="A1" s="23" t="s">
        <v>0</v>
      </c>
      <c r="B1" s="24"/>
      <c r="C1" s="24"/>
      <c r="D1" s="24"/>
      <c r="E1" s="25"/>
    </row>
    <row r="2" spans="1:5" ht="12.75">
      <c r="A2" s="2"/>
      <c r="B2" s="3"/>
      <c r="C2" s="3"/>
      <c r="D2" s="3"/>
      <c r="E2" s="4"/>
    </row>
    <row r="3" spans="1:5" ht="12.75">
      <c r="A3" s="6"/>
      <c r="B3" s="7" t="s">
        <v>3</v>
      </c>
      <c r="C3" s="7" t="s">
        <v>4</v>
      </c>
      <c r="D3" s="7" t="s">
        <v>5</v>
      </c>
      <c r="E3" s="8" t="s">
        <v>2</v>
      </c>
    </row>
    <row r="4" spans="1:5" ht="12.75">
      <c r="A4" s="5" t="s">
        <v>1</v>
      </c>
      <c r="B4" s="9">
        <v>2350000</v>
      </c>
      <c r="C4" s="9">
        <v>1870000</v>
      </c>
      <c r="D4" s="9">
        <v>2790000</v>
      </c>
      <c r="E4" s="12">
        <f>SUM(B4:D4)</f>
        <v>7010000</v>
      </c>
    </row>
    <row r="5" spans="1:5" ht="12.75">
      <c r="A5" s="5" t="s">
        <v>6</v>
      </c>
      <c r="B5" s="9">
        <v>2612000</v>
      </c>
      <c r="C5" s="9">
        <v>2095000</v>
      </c>
      <c r="D5" s="9">
        <v>2812000</v>
      </c>
      <c r="E5" s="12">
        <f>SUM(B5:D5)</f>
        <v>7519000</v>
      </c>
    </row>
    <row r="6" spans="1:5" ht="12.75">
      <c r="A6" s="5" t="s">
        <v>7</v>
      </c>
      <c r="B6" s="9">
        <v>2140000</v>
      </c>
      <c r="C6" s="9">
        <v>1970000</v>
      </c>
      <c r="D6" s="9">
        <v>2570000</v>
      </c>
      <c r="E6" s="12">
        <f>SUM(B6:D6)</f>
        <v>6680000</v>
      </c>
    </row>
    <row r="7" spans="1:5" ht="12.75">
      <c r="A7" s="5" t="s">
        <v>8</v>
      </c>
      <c r="B7" s="9">
        <v>2860000</v>
      </c>
      <c r="C7" s="9">
        <v>2583000</v>
      </c>
      <c r="D7" s="9">
        <v>2973124.57</v>
      </c>
      <c r="E7" s="12">
        <f>SUM(B7:D7)</f>
        <v>8416124.57</v>
      </c>
    </row>
    <row r="8" spans="1:5" ht="12.75">
      <c r="A8" s="5" t="s">
        <v>2</v>
      </c>
      <c r="B8" s="13">
        <f>SUM(B4:B7)</f>
        <v>9962000</v>
      </c>
      <c r="C8" s="13">
        <f>SUM(C4:C7)</f>
        <v>8518000</v>
      </c>
      <c r="D8" s="13">
        <f>SUM(D4:D7)</f>
        <v>11145124.57</v>
      </c>
      <c r="E8" s="11">
        <f>SUM(B8:D8)</f>
        <v>29625124.57</v>
      </c>
    </row>
    <row r="10" spans="2:3" ht="12.75">
      <c r="B10" s="1"/>
      <c r="C10" s="22" t="s">
        <v>36</v>
      </c>
    </row>
    <row r="11" spans="1:3" ht="12.75">
      <c r="A11" t="s">
        <v>9</v>
      </c>
      <c r="B11" s="10">
        <f>MAX(B4:D7)</f>
        <v>2973124.57</v>
      </c>
      <c r="C11" s="10" t="s">
        <v>26</v>
      </c>
    </row>
    <row r="12" spans="1:3" ht="12.75">
      <c r="A12" t="s">
        <v>10</v>
      </c>
      <c r="B12" s="10">
        <f>MIN(B4:D7)</f>
        <v>1870000</v>
      </c>
      <c r="C12" s="10" t="s">
        <v>30</v>
      </c>
    </row>
    <row r="13" spans="1:4" ht="12.75">
      <c r="A13" t="s">
        <v>11</v>
      </c>
      <c r="B13">
        <f>COUNT(B4:D7)</f>
        <v>12</v>
      </c>
      <c r="C13" t="s">
        <v>31</v>
      </c>
      <c r="D13" t="s">
        <v>17</v>
      </c>
    </row>
    <row r="14" spans="1:3" ht="12.75">
      <c r="A14" t="s">
        <v>12</v>
      </c>
      <c r="B14" s="10">
        <f>SUM(B4:D7)</f>
        <v>29625124.57</v>
      </c>
      <c r="C14" s="10" t="s">
        <v>32</v>
      </c>
    </row>
    <row r="15" spans="1:3" ht="12.75">
      <c r="A15" t="s">
        <v>13</v>
      </c>
      <c r="B15" s="10">
        <f>B14/B13</f>
        <v>2468760.3808333334</v>
      </c>
      <c r="C15" s="10" t="s">
        <v>35</v>
      </c>
    </row>
    <row r="16" spans="1:3" ht="12.75">
      <c r="A16" t="s">
        <v>14</v>
      </c>
      <c r="B16" s="10">
        <f>AVERAGE(B4:D7)</f>
        <v>2468760.3808333334</v>
      </c>
      <c r="C16" s="10" t="s">
        <v>33</v>
      </c>
    </row>
    <row r="17" spans="1:4" ht="12.75">
      <c r="A17" t="s">
        <v>15</v>
      </c>
      <c r="B17">
        <f>COUNTA(B4:D7)</f>
        <v>12</v>
      </c>
      <c r="C17" t="s">
        <v>34</v>
      </c>
      <c r="D17" t="s">
        <v>16</v>
      </c>
    </row>
    <row r="36" spans="1:3" ht="12.75">
      <c r="A36" t="s">
        <v>28</v>
      </c>
      <c r="C36" s="19" t="s">
        <v>27</v>
      </c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1" sqref="B11:B17"/>
    </sheetView>
  </sheetViews>
  <sheetFormatPr defaultColWidth="11.421875" defaultRowHeight="12.75"/>
  <cols>
    <col min="1" max="5" width="19.140625" style="0" customWidth="1"/>
  </cols>
  <sheetData>
    <row r="1" spans="1:5" ht="15.75" thickBot="1">
      <c r="A1" s="23" t="s">
        <v>18</v>
      </c>
      <c r="B1" s="24"/>
      <c r="C1" s="24"/>
      <c r="D1" s="24"/>
      <c r="E1" s="25"/>
    </row>
    <row r="2" spans="1:5" ht="12.75">
      <c r="A2" s="2"/>
      <c r="B2" s="3"/>
      <c r="C2" s="3"/>
      <c r="D2" s="3"/>
      <c r="E2" s="4"/>
    </row>
    <row r="3" spans="1:5" ht="12.75">
      <c r="A3" s="6"/>
      <c r="B3" s="7" t="s">
        <v>3</v>
      </c>
      <c r="C3" s="7" t="s">
        <v>4</v>
      </c>
      <c r="D3" s="7" t="s">
        <v>5</v>
      </c>
      <c r="E3" s="8" t="s">
        <v>2</v>
      </c>
    </row>
    <row r="4" spans="1:5" ht="12.75">
      <c r="A4" s="5" t="s">
        <v>1</v>
      </c>
      <c r="B4" s="9">
        <v>1872000</v>
      </c>
      <c r="C4" s="9">
        <v>1690000</v>
      </c>
      <c r="D4" s="9">
        <v>1790000</v>
      </c>
      <c r="E4" s="12">
        <f>SUM(B4:D4)</f>
        <v>5352000</v>
      </c>
    </row>
    <row r="5" spans="1:5" ht="12.75">
      <c r="A5" s="5" t="s">
        <v>6</v>
      </c>
      <c r="B5" s="9">
        <v>1711000</v>
      </c>
      <c r="C5" s="9">
        <v>1713000</v>
      </c>
      <c r="D5" s="9">
        <v>1930000</v>
      </c>
      <c r="E5" s="12">
        <f>SUM(B5:D5)</f>
        <v>5354000</v>
      </c>
    </row>
    <row r="6" spans="1:5" ht="12.75">
      <c r="A6" s="5" t="s">
        <v>7</v>
      </c>
      <c r="B6" s="9">
        <v>1916000</v>
      </c>
      <c r="C6" s="9">
        <v>1890000</v>
      </c>
      <c r="D6" s="9">
        <v>1712000</v>
      </c>
      <c r="E6" s="12">
        <f>SUM(B6:D6)</f>
        <v>5518000</v>
      </c>
    </row>
    <row r="7" spans="1:5" ht="12.75">
      <c r="A7" s="5" t="s">
        <v>8</v>
      </c>
      <c r="B7" s="9">
        <v>2351000</v>
      </c>
      <c r="C7" s="9">
        <v>2420000</v>
      </c>
      <c r="D7" s="9">
        <v>2399000</v>
      </c>
      <c r="E7" s="12">
        <f>SUM(B7:D7)</f>
        <v>7170000</v>
      </c>
    </row>
    <row r="8" spans="1:5" ht="12.75">
      <c r="A8" s="5" t="s">
        <v>2</v>
      </c>
      <c r="B8" s="13">
        <f>SUM(B4:B7)</f>
        <v>7850000</v>
      </c>
      <c r="C8" s="13">
        <f>SUM(C4:C7)</f>
        <v>7713000</v>
      </c>
      <c r="D8" s="13">
        <f>SUM(D4:D7)</f>
        <v>7831000</v>
      </c>
      <c r="E8" s="11">
        <f>SUM(B8:D8)</f>
        <v>23394000</v>
      </c>
    </row>
    <row r="10" spans="2:3" ht="12.75">
      <c r="B10" s="1"/>
      <c r="C10" s="22" t="s">
        <v>36</v>
      </c>
    </row>
    <row r="11" spans="1:3" ht="12.75">
      <c r="A11" t="s">
        <v>9</v>
      </c>
      <c r="B11" s="10">
        <f>MAX(B4:D7)</f>
        <v>2420000</v>
      </c>
      <c r="C11" s="10" t="s">
        <v>26</v>
      </c>
    </row>
    <row r="12" spans="1:3" ht="12.75">
      <c r="A12" t="s">
        <v>10</v>
      </c>
      <c r="B12" s="10">
        <f>MIN(B4:D7)</f>
        <v>1690000</v>
      </c>
      <c r="C12" s="10" t="s">
        <v>30</v>
      </c>
    </row>
    <row r="13" spans="1:4" ht="12.75">
      <c r="A13" t="s">
        <v>11</v>
      </c>
      <c r="B13">
        <f>COUNT(B4:D7)</f>
        <v>12</v>
      </c>
      <c r="C13" t="s">
        <v>31</v>
      </c>
      <c r="D13" t="s">
        <v>17</v>
      </c>
    </row>
    <row r="14" spans="1:3" ht="12.75">
      <c r="A14" t="s">
        <v>12</v>
      </c>
      <c r="B14" s="10">
        <f>SUM(B4:D7)</f>
        <v>23394000</v>
      </c>
      <c r="C14" s="10" t="s">
        <v>32</v>
      </c>
    </row>
    <row r="15" spans="1:3" ht="12.75">
      <c r="A15" t="s">
        <v>13</v>
      </c>
      <c r="B15" s="10">
        <f>B14/B13</f>
        <v>1949500</v>
      </c>
      <c r="C15" s="10" t="s">
        <v>35</v>
      </c>
    </row>
    <row r="16" spans="1:3" ht="12.75">
      <c r="A16" t="s">
        <v>14</v>
      </c>
      <c r="B16" s="10">
        <f>AVERAGE(B4:D7)</f>
        <v>1949500</v>
      </c>
      <c r="C16" s="10" t="s">
        <v>33</v>
      </c>
    </row>
    <row r="17" spans="1:4" ht="12.75">
      <c r="A17" t="s">
        <v>15</v>
      </c>
      <c r="B17">
        <f>COUNTA(B4:D7)</f>
        <v>12</v>
      </c>
      <c r="C17" t="s">
        <v>34</v>
      </c>
      <c r="D17" t="s">
        <v>16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SheetLayoutView="100" workbookViewId="0" topLeftCell="A1">
      <selection activeCell="D5" sqref="D5:D9"/>
    </sheetView>
  </sheetViews>
  <sheetFormatPr defaultColWidth="11.421875" defaultRowHeight="12.75"/>
  <cols>
    <col min="2" max="2" width="21.28125" style="0" customWidth="1"/>
    <col min="3" max="4" width="18.140625" style="0" customWidth="1"/>
  </cols>
  <sheetData>
    <row r="2" spans="2:4" ht="12.75">
      <c r="B2" s="26" t="s">
        <v>29</v>
      </c>
      <c r="C2" s="26"/>
      <c r="D2" s="26"/>
    </row>
    <row r="4" spans="2:4" ht="12.75">
      <c r="B4">
        <v>1997</v>
      </c>
      <c r="C4">
        <v>1998</v>
      </c>
      <c r="D4" t="s">
        <v>24</v>
      </c>
    </row>
    <row r="5" spans="1:5" ht="12.75">
      <c r="A5" s="20" t="s">
        <v>19</v>
      </c>
      <c r="B5" s="15">
        <f>'Umsätze 1997'!E4</f>
        <v>7010000</v>
      </c>
      <c r="C5" s="15">
        <f>'Umsätze 1998'!E4</f>
        <v>5352000</v>
      </c>
      <c r="D5" s="17">
        <f>C5/B5-1</f>
        <v>-0.2365192582025678</v>
      </c>
      <c r="E5" s="14"/>
    </row>
    <row r="6" spans="1:4" ht="12.75">
      <c r="A6" s="20" t="s">
        <v>20</v>
      </c>
      <c r="B6" s="15">
        <f>'Umsätze 1997'!E5</f>
        <v>7519000</v>
      </c>
      <c r="C6" s="15">
        <f>'Umsätze 1998'!E5</f>
        <v>5354000</v>
      </c>
      <c r="D6" s="16">
        <f>C6/B6-1</f>
        <v>-0.2879372256949062</v>
      </c>
    </row>
    <row r="7" spans="1:4" ht="12.75">
      <c r="A7" s="20" t="s">
        <v>21</v>
      </c>
      <c r="B7" s="15">
        <f>'Umsätze 1997'!E6</f>
        <v>6680000</v>
      </c>
      <c r="C7" s="15">
        <f>'Umsätze 1998'!E6</f>
        <v>5518000</v>
      </c>
      <c r="D7" s="16">
        <f>C7/B7-1</f>
        <v>-0.17395209580838322</v>
      </c>
    </row>
    <row r="8" spans="1:4" ht="12.75">
      <c r="A8" s="20" t="s">
        <v>22</v>
      </c>
      <c r="B8" s="15">
        <f>'Umsätze 1997'!E7</f>
        <v>8416124.57</v>
      </c>
      <c r="C8" s="15">
        <f>'Umsätze 1998'!E7</f>
        <v>7170000</v>
      </c>
      <c r="D8" s="16">
        <f>C8/B8-1</f>
        <v>-0.14806394078836693</v>
      </c>
    </row>
    <row r="9" spans="1:4" ht="12.75">
      <c r="A9" s="21" t="s">
        <v>23</v>
      </c>
      <c r="B9" s="13">
        <f>'Umsätze 1997'!E8</f>
        <v>29625124.57</v>
      </c>
      <c r="C9" s="13">
        <f>'Umsätze 1998'!E8</f>
        <v>23394000</v>
      </c>
      <c r="D9" s="16">
        <f>C9/B9-1</f>
        <v>-0.21033243439286575</v>
      </c>
    </row>
    <row r="11" ht="12.75">
      <c r="B11" s="18" t="s">
        <v>25</v>
      </c>
    </row>
  </sheetData>
  <mergeCells count="1">
    <mergeCell ref="B2:D2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 1</dc:title>
  <dc:subject/>
  <dc:creator>JHR</dc:creator>
  <cp:keywords/>
  <dc:description/>
  <cp:lastModifiedBy>Juergen Hinrichs</cp:lastModifiedBy>
  <cp:lastPrinted>1999-01-22T09:56:33Z</cp:lastPrinted>
  <dcterms:created xsi:type="dcterms:W3CDTF">1999-01-14T14:11:00Z</dcterms:created>
  <dcterms:modified xsi:type="dcterms:W3CDTF">2000-12-12T15:52:58Z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