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Tabelle1" sheetId="1" r:id="rId1"/>
  </sheets>
  <definedNames>
    <definedName name="basispreis">'Tabelle1'!$D$3</definedName>
  </definedNames>
  <calcPr fullCalcOnLoad="1"/>
</workbook>
</file>

<file path=xl/sharedStrings.xml><?xml version="1.0" encoding="utf-8"?>
<sst xmlns="http://schemas.openxmlformats.org/spreadsheetml/2006/main" count="42" uniqueCount="41">
  <si>
    <t>Eintrittsgelder</t>
  </si>
  <si>
    <t>Geburtsdatum</t>
  </si>
  <si>
    <t>Eintrittsgeld</t>
  </si>
  <si>
    <t>Basis-Preis:</t>
  </si>
  <si>
    <t xml:space="preserve"> =WENN(HEUTE()-A2&lt;12*365,25;basispreis*40%;</t>
  </si>
  <si>
    <t>WENN(HEUTE()-A2&lt;16*365,25;basispreis*60%;basispreis))</t>
  </si>
  <si>
    <t xml:space="preserve"> [365,25 : wg. SchaltJahr!]</t>
  </si>
  <si>
    <t>Wenn / Dann  &lt; wenn (Bedingung;dann;sonst) &gt;</t>
  </si>
  <si>
    <t xml:space="preserve"> =WENN(A17=100;"Prima, 100!";"Schade, keine 100.")</t>
  </si>
  <si>
    <t xml:space="preserve"> =WENN(A18&gt;50;"Zahl&gt;50";"Zahl&lt;51")</t>
  </si>
  <si>
    <t>Hamburg</t>
  </si>
  <si>
    <t xml:space="preserve"> =WENN(A19="Hamburg";"Kunde kommt aus Hamburg";"Kunde ist kein Hamburger")</t>
  </si>
  <si>
    <t>Landgrebe</t>
  </si>
  <si>
    <t xml:space="preserve"> =WENN(A20&gt;="L";"Gehört zur Buchstabengruppe L-Z";"Weit vorn im Alphabet")</t>
  </si>
  <si>
    <t>Name</t>
  </si>
  <si>
    <t>Vorname</t>
  </si>
  <si>
    <t>Geschlecht</t>
  </si>
  <si>
    <t>Anrede</t>
  </si>
  <si>
    <t>Meier</t>
  </si>
  <si>
    <t>Hugo</t>
  </si>
  <si>
    <t>m</t>
  </si>
  <si>
    <t xml:space="preserve"> =WENN(C26="m";"Lieber "&amp;B26&amp;" "&amp;A26;"Liebe "&amp;B26&amp;" "&amp;A26)</t>
  </si>
  <si>
    <t>Möller</t>
  </si>
  <si>
    <t>Charlotte</t>
  </si>
  <si>
    <t>w</t>
  </si>
  <si>
    <t xml:space="preserve"> =WENN(E27="m";VERKETTEN("Lieber ";D27;" ";C27;);VERKETTEN("Liebe ";D27;" ";C27;))</t>
  </si>
  <si>
    <t>Schultze</t>
  </si>
  <si>
    <t>Charly</t>
  </si>
  <si>
    <t xml:space="preserve"> =WENN(E29="w";"Liebe "&amp;D29&amp;" "&amp;C29;WENN(E29="m";"Lieber "&amp;D29&amp;" "&amp;C29;</t>
  </si>
  <si>
    <t>Bitte Geschlecht erfassen!))</t>
  </si>
  <si>
    <t>Preis</t>
  </si>
  <si>
    <t>MwstK</t>
  </si>
  <si>
    <t>Mehrwertstr.</t>
  </si>
  <si>
    <t>Brutto</t>
  </si>
  <si>
    <t xml:space="preserve"> =WENN(E32=1;D32*16/100;WENN(E32=2;D32*7%;WENN(E32=0;0;"Mwstrkennz. erfassen!")))</t>
  </si>
  <si>
    <t xml:space="preserve"> =WENN(E33=1;D33*16/100;WENN(E33=2;D33*7%;WENN(E33=0;0;"Mwstrkennz. erfassen!")))</t>
  </si>
  <si>
    <t xml:space="preserve"> </t>
  </si>
  <si>
    <t xml:space="preserve"> =WENN(E35=1;D35*16/100;WENN(E35=2;D35*7%;WENN(E35=0;0;"Mwstrkennz. erfassen!")))</t>
  </si>
  <si>
    <t>Erweitert:</t>
  </si>
  <si>
    <t xml:space="preserve"> =WENN(ISTTEXT(A32);"Bitte Preis erfassen!";WENN(ISTLEER(A32);"Bitte Preis erfassen!";WENN(ISTLEER(B32);"MwstKennz. Erfassen!";</t>
  </si>
  <si>
    <t>WENN(B32=1;A32*16/100;WENN(B32=2;A32*7%;WENN(B32=0;0;"Mwstrkennz. erfassen!"))))))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</si>
</sst>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J26">
      <selection activeCell="J26" sqref="J26"/>
    </sheetView>
  </sheetViews>
  <sheetFormatPr defaultColWidth="11.421875" defaultRowHeight="12.75"/>
  <sheetData>
    <row r="1" spans="1:5" ht="13.5" thickBot="1">
      <c r="A1" s="20" t="s">
        <v>0</v>
      </c>
      <c r="B1" s="20"/>
      <c r="C1" s="20"/>
      <c r="D1" s="20"/>
      <c r="E1" s="20"/>
    </row>
    <row r="3" spans="1:4" ht="12.75">
      <c r="A3" t="s">
        <v>1</v>
      </c>
      <c r="B3" t="s">
        <v>2</v>
      </c>
      <c r="C3" t="s">
        <v>3</v>
      </c>
      <c r="D3" s="1">
        <v>50</v>
      </c>
    </row>
    <row r="4" spans="1:3" ht="12.75">
      <c r="A4" s="2">
        <v>24848</v>
      </c>
      <c r="B4" s="1">
        <f ca="1">IF(TODAY()-A4&lt;12*365.25,basispreis*40%,IF(TODAY()-A4&lt;16*365.25,basispreis*60%,basispreis))</f>
        <v>50</v>
      </c>
      <c r="C4" s="1">
        <f>basispreis</f>
        <v>50</v>
      </c>
    </row>
    <row r="5" spans="1:3" ht="12.75">
      <c r="A5" s="2">
        <v>31241</v>
      </c>
      <c r="B5" s="1">
        <f ca="1">IF(TODAY()-A5&lt;12*365.25,basispreis*40%,IF(TODAY()-A5&lt;16*365.25,basispreis*60%,basispreis))</f>
        <v>50</v>
      </c>
      <c r="C5" s="1">
        <f>basispreis</f>
        <v>50</v>
      </c>
    </row>
    <row r="6" spans="1:3" ht="12.75">
      <c r="A6" s="2">
        <v>29391</v>
      </c>
      <c r="B6" s="1">
        <f ca="1">IF(TODAY()-A6&lt;12*365.25,basispreis*40%,IF(TODAY()-A6&lt;16*365.25,basispreis*60%,basispreis))</f>
        <v>50</v>
      </c>
      <c r="C6" s="1">
        <f>basispreis</f>
        <v>50</v>
      </c>
    </row>
    <row r="8" spans="1:5" ht="12.75">
      <c r="A8" s="3" t="s">
        <v>4</v>
      </c>
      <c r="B8" s="4"/>
      <c r="C8" s="4"/>
      <c r="D8" s="4"/>
      <c r="E8" s="5"/>
    </row>
    <row r="9" spans="1:5" ht="12.75">
      <c r="A9" s="6" t="s">
        <v>5</v>
      </c>
      <c r="B9" s="7"/>
      <c r="C9" s="7"/>
      <c r="D9" s="7"/>
      <c r="E9" s="8"/>
    </row>
    <row r="10" spans="1:5" ht="12.75">
      <c r="A10" s="6"/>
      <c r="B10" s="7"/>
      <c r="C10" s="7"/>
      <c r="D10" s="7"/>
      <c r="E10" s="8"/>
    </row>
    <row r="11" spans="1:5" ht="12.75">
      <c r="A11" s="9" t="s">
        <v>6</v>
      </c>
      <c r="B11" s="10"/>
      <c r="C11" s="10"/>
      <c r="D11" s="10"/>
      <c r="E11" s="11"/>
    </row>
    <row r="15" spans="1:6" ht="13.5" thickBot="1">
      <c r="A15" s="20" t="s">
        <v>7</v>
      </c>
      <c r="B15" s="20"/>
      <c r="C15" s="20"/>
      <c r="D15" s="20"/>
      <c r="E15" s="20"/>
      <c r="F15" s="20"/>
    </row>
    <row r="17" spans="1:8" ht="12.75">
      <c r="A17" s="12">
        <v>100</v>
      </c>
      <c r="B17" t="str">
        <f>IF(A17=100,"Prima, 100!","Schade, keine 100.")</f>
        <v>Prima, 100!</v>
      </c>
      <c r="E17" s="13" t="s">
        <v>8</v>
      </c>
      <c r="F17" s="14"/>
      <c r="G17" s="14"/>
      <c r="H17" s="15"/>
    </row>
    <row r="18" spans="1:7" ht="12.75">
      <c r="A18" s="12">
        <v>51</v>
      </c>
      <c r="B18" t="str">
        <f>IF(A18&gt;50,"Zahl&gt;50","Zahl&lt;51")</f>
        <v>Zahl&gt;50</v>
      </c>
      <c r="E18" s="3" t="s">
        <v>9</v>
      </c>
      <c r="F18" s="4"/>
      <c r="G18" s="5"/>
    </row>
    <row r="19" spans="1:11" ht="12.75">
      <c r="A19" s="12" t="s">
        <v>10</v>
      </c>
      <c r="B19" t="str">
        <f>IF(A19="Hamburg","Kunde kommt aus Hamburg","Kunde ist kein Hamburger")</f>
        <v>Kunde kommt aus Hamburg</v>
      </c>
      <c r="E19" s="13" t="s">
        <v>11</v>
      </c>
      <c r="F19" s="14"/>
      <c r="G19" s="14"/>
      <c r="H19" s="14"/>
      <c r="I19" s="14"/>
      <c r="J19" s="14"/>
      <c r="K19" s="15"/>
    </row>
    <row r="20" spans="1:11" ht="12.75">
      <c r="A20" s="12" t="s">
        <v>12</v>
      </c>
      <c r="B20" t="str">
        <f>IF(A20&gt;="L","Gehört zur Buchstabengruppe L-Z","Weit vorn im Alphabet")</f>
        <v>Gehört zur Buchstabengruppe L-Z</v>
      </c>
      <c r="E20" s="13" t="s">
        <v>13</v>
      </c>
      <c r="F20" s="14"/>
      <c r="G20" s="14"/>
      <c r="H20" s="14"/>
      <c r="I20" s="14"/>
      <c r="J20" s="14"/>
      <c r="K20" s="15"/>
    </row>
    <row r="23" spans="1:5" ht="12.75">
      <c r="A23" s="16" t="s">
        <v>14</v>
      </c>
      <c r="B23" s="17" t="s">
        <v>15</v>
      </c>
      <c r="C23" s="17" t="s">
        <v>16</v>
      </c>
      <c r="D23" s="17" t="s">
        <v>17</v>
      </c>
      <c r="E23" s="18"/>
    </row>
    <row r="24" spans="1:13" ht="12.75">
      <c r="A24" t="s">
        <v>18</v>
      </c>
      <c r="B24" t="s">
        <v>19</v>
      </c>
      <c r="C24" t="s">
        <v>20</v>
      </c>
      <c r="D24" t="str">
        <f>IF(C24="m","Lieber "&amp;B24&amp;" "&amp;A24,"Liebe "&amp;B24&amp;" "&amp;A24)</f>
        <v>Lieber Hugo Meier</v>
      </c>
      <c r="F24" s="3" t="s">
        <v>21</v>
      </c>
      <c r="G24" s="4"/>
      <c r="H24" s="4"/>
      <c r="I24" s="4"/>
      <c r="J24" s="5"/>
      <c r="M24" s="19"/>
    </row>
    <row r="25" spans="1:13" ht="12.75">
      <c r="A25" t="s">
        <v>22</v>
      </c>
      <c r="B25" t="s">
        <v>23</v>
      </c>
      <c r="C25" t="s">
        <v>24</v>
      </c>
      <c r="D25" t="str">
        <f>IF(C25="m",CONCATENATE("Lieber ",B25," ",A25,),CONCATENATE("Liebe ",B25," ",A25,))</f>
        <v>Liebe Charlotte Möller</v>
      </c>
      <c r="F25" s="13" t="s">
        <v>25</v>
      </c>
      <c r="G25" s="14"/>
      <c r="H25" s="14"/>
      <c r="I25" s="14"/>
      <c r="J25" s="14"/>
      <c r="K25" s="14"/>
      <c r="L25" s="15"/>
      <c r="M25" s="19"/>
    </row>
    <row r="26" ht="12.75">
      <c r="M26" s="19"/>
    </row>
    <row r="27" spans="1:13" ht="12.75">
      <c r="A27" t="s">
        <v>26</v>
      </c>
      <c r="B27" t="s">
        <v>27</v>
      </c>
      <c r="C27" t="s">
        <v>20</v>
      </c>
      <c r="D27" t="str">
        <f>IF(C27="w","Liebe "&amp;B27&amp;" "&amp;A27,IF(C27="m","Lieber "&amp;B27&amp;" "&amp;A27,"Bitte Geschlecht erfassen!"))</f>
        <v>Lieber Charly Schultze</v>
      </c>
      <c r="F27" s="3" t="s">
        <v>28</v>
      </c>
      <c r="G27" s="4"/>
      <c r="H27" s="4"/>
      <c r="I27" s="14"/>
      <c r="J27" s="14"/>
      <c r="K27" s="14"/>
      <c r="L27" s="15"/>
      <c r="M27" s="19"/>
    </row>
    <row r="28" spans="6:13" ht="12.75">
      <c r="F28" s="9" t="s">
        <v>29</v>
      </c>
      <c r="G28" s="10"/>
      <c r="H28" s="11"/>
      <c r="M28" s="19"/>
    </row>
    <row r="29" spans="1:13" ht="12.75">
      <c r="A29" s="16" t="s">
        <v>30</v>
      </c>
      <c r="B29" s="17" t="s">
        <v>31</v>
      </c>
      <c r="C29" s="16" t="s">
        <v>32</v>
      </c>
      <c r="D29" s="17"/>
      <c r="E29" s="18" t="s">
        <v>33</v>
      </c>
      <c r="M29" s="19"/>
    </row>
    <row r="30" spans="1:12" ht="12.75">
      <c r="A30">
        <v>100</v>
      </c>
      <c r="B30">
        <v>1</v>
      </c>
      <c r="C30">
        <f>IF(ISTEXT(A30),"Bitte Preis erfassen!",IF(ISBLANK(A30),"Bitte Preis erfassen!",IF(ISBLANK(B30),"MwstKennz. Erfassen!",IF(B30=1,A30*16/100,IF(B30=2,A30*7%,IF(B30=0,0,"Mwstrkennz. erfassen!"))))))</f>
        <v>16</v>
      </c>
      <c r="E30">
        <f>A30+C30</f>
        <v>116</v>
      </c>
      <c r="F30" s="13" t="s">
        <v>34</v>
      </c>
      <c r="G30" s="14"/>
      <c r="H30" s="14"/>
      <c r="I30" s="14"/>
      <c r="J30" s="14"/>
      <c r="K30" s="14"/>
      <c r="L30" s="15"/>
    </row>
    <row r="31" spans="1:12" ht="12.75">
      <c r="A31">
        <v>100</v>
      </c>
      <c r="B31">
        <v>2</v>
      </c>
      <c r="C31">
        <f>IF(B31=1,A31*16/100,IF(B31=2,A31*7%,IF(B31=0,0,"Mwstrkennz. erfassen!")))</f>
        <v>7.000000000000001</v>
      </c>
      <c r="E31">
        <f>A31+C31</f>
        <v>107</v>
      </c>
      <c r="F31" s="13" t="s">
        <v>35</v>
      </c>
      <c r="G31" s="14"/>
      <c r="H31" s="14"/>
      <c r="I31" s="14"/>
      <c r="J31" s="14"/>
      <c r="K31" s="14"/>
      <c r="L31" s="15"/>
    </row>
    <row r="32" spans="1:5" ht="12.75">
      <c r="A32">
        <v>100</v>
      </c>
      <c r="B32">
        <v>0</v>
      </c>
      <c r="C32">
        <f>IF(B32=1,A32*16/100,IF(B32=2,A32*7%,IF(B32=0,0,"Mwstrkennz. erfassen!")))</f>
        <v>0</v>
      </c>
      <c r="E32">
        <f>A32+C32</f>
        <v>100</v>
      </c>
    </row>
    <row r="33" spans="1:12" ht="12.75">
      <c r="A33">
        <v>100</v>
      </c>
      <c r="B33" t="s">
        <v>36</v>
      </c>
      <c r="C33" t="str">
        <f>IF(B33=1,A33*16/100,IF(B33=2,A33*7%,IF(B33=0,0,"Mwstrkennz. erfassen!")))</f>
        <v>Mwstrkennz. erfassen!</v>
      </c>
      <c r="E33" t="e">
        <f>A33+C33</f>
        <v>#VALUE!</v>
      </c>
      <c r="F33" s="13" t="s">
        <v>37</v>
      </c>
      <c r="G33" s="14"/>
      <c r="H33" s="14"/>
      <c r="I33" s="14"/>
      <c r="J33" s="14"/>
      <c r="K33" s="14"/>
      <c r="L33" s="15"/>
    </row>
    <row r="35" spans="1:12" ht="12.75">
      <c r="A35" s="3" t="s">
        <v>38</v>
      </c>
      <c r="B35" s="4" t="s">
        <v>39</v>
      </c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 ht="12.75">
      <c r="A36" s="9"/>
      <c r="B36" s="10" t="s">
        <v>40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</row>
  </sheetData>
  <mergeCells count="2">
    <mergeCell ref="A1:E1"/>
    <mergeCell ref="A15:F1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Wenn - Dann 1</dc:title>
  <dc:subject/>
  <dc:creator>JHR</dc:creator>
  <cp:keywords/>
  <dc:description/>
  <cp:lastModifiedBy>Juergen Hinrichs</cp:lastModifiedBy>
  <dcterms:created xsi:type="dcterms:W3CDTF">2000-12-14T16:59:55Z</dcterms:created>
  <dcterms:modified xsi:type="dcterms:W3CDTF">2000-12-14T17:00:50Z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